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.ehrensperger\Documents\Eigene Dateien\Viehversicherung\Buchhaltung\Zahlen 2023\"/>
    </mc:Choice>
  </mc:AlternateContent>
  <xr:revisionPtr revIDLastSave="0" documentId="13_ncr:1_{2C5ABBD4-6D51-4A15-B34A-658998935982}" xr6:coauthVersionLast="47" xr6:coauthVersionMax="47" xr10:uidLastSave="{00000000-0000-0000-0000-000000000000}"/>
  <bookViews>
    <workbookView xWindow="13365" yWindow="15" windowWidth="13905" windowHeight="11640" xr2:uid="{358032E5-929C-4489-9A01-D266499C3601}"/>
  </bookViews>
  <sheets>
    <sheet name="Tabelle1" sheetId="1" r:id="rId1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C4" i="1"/>
  <c r="B4" i="1"/>
  <c r="C8" i="1"/>
  <c r="C24" i="1"/>
  <c r="C22" i="1" s="1"/>
  <c r="B24" i="1"/>
  <c r="B22" i="1" s="1"/>
  <c r="C19" i="1"/>
  <c r="B19" i="1"/>
  <c r="C16" i="1"/>
  <c r="B16" i="1"/>
  <c r="C34" i="1"/>
  <c r="C32" i="1" s="1"/>
  <c r="B34" i="1"/>
  <c r="B8" i="1"/>
  <c r="B6" i="1" l="1"/>
  <c r="C6" i="1"/>
  <c r="B38" i="1"/>
  <c r="B30" i="1" s="1"/>
  <c r="C38" i="1"/>
  <c r="C30" i="1" s="1"/>
</calcChain>
</file>

<file path=xl/sharedStrings.xml><?xml version="1.0" encoding="utf-8"?>
<sst xmlns="http://schemas.openxmlformats.org/spreadsheetml/2006/main" count="29" uniqueCount="29">
  <si>
    <t>Bezeichnung</t>
  </si>
  <si>
    <t>Abschluss</t>
  </si>
  <si>
    <t>Eröffnung</t>
  </si>
  <si>
    <t>Aktiven</t>
  </si>
  <si>
    <t>Umlaufvermögen</t>
  </si>
  <si>
    <t>Flüssige Mittel</t>
  </si>
  <si>
    <t>1020 RB Kontokorrent</t>
  </si>
  <si>
    <t>1021 RB Mitgliedersparkonto</t>
  </si>
  <si>
    <t>1022 GKB Kontokorrent</t>
  </si>
  <si>
    <t>1023 GKB Separat</t>
  </si>
  <si>
    <t>1024 RB Abrechnungskonto Depot NZD</t>
  </si>
  <si>
    <t>1025 RB Abrechnungskonto Depot CHF</t>
  </si>
  <si>
    <t>Forderungen aus Lieferungen und Dienstleistungen</t>
  </si>
  <si>
    <t>1100 Forderungen</t>
  </si>
  <si>
    <t>Übrige kurzfristige Forderungen</t>
  </si>
  <si>
    <t>1176 Verrechnungssteuer</t>
  </si>
  <si>
    <t>Passiven</t>
  </si>
  <si>
    <t>Fremdkapital</t>
  </si>
  <si>
    <t>Kurzfristiges Fremdkapital</t>
  </si>
  <si>
    <t>2000 Verbindlichkeiten für ausstehende Schadenfälle</t>
  </si>
  <si>
    <t>2300 noch nicht bezahlter Aufwand (Steuern)</t>
  </si>
  <si>
    <t>Eigenkapital</t>
  </si>
  <si>
    <t>2800 Genossenschaftskapital</t>
  </si>
  <si>
    <t>2979 Jahresgewinn oder Verlust</t>
  </si>
  <si>
    <t>Anlagevermögen</t>
  </si>
  <si>
    <t>Finanzanlagen</t>
  </si>
  <si>
    <t>1400 Anteilschein Raiffeisen</t>
  </si>
  <si>
    <t>1410 Wertschriften</t>
  </si>
  <si>
    <t>1440 Darlehen Molki Davos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</si>
</sst>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1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C297-E001-4996-9251-EC887FF0609D}">
  <dimension ref="A1:C40"/>
  <sheetViews>
    <sheetView tabSelected="1" view="pageLayout" zoomScaleNormal="100" workbookViewId="0">
      <selection activeCell="B5" sqref="B5"/>
    </sheetView>
  </sheetViews>
  <sheetFormatPr baseColWidth="10" defaultRowHeight="15" x14ac:dyDescent="0.25"/>
  <cols>
    <col min="1" max="1" width="49.140625" customWidth="1"/>
    <col min="2" max="2" width="16" style="2" customWidth="1"/>
    <col min="3" max="3" width="15.42578125" style="2" customWidth="1"/>
  </cols>
  <sheetData>
    <row r="1" spans="1:3" x14ac:dyDescent="0.25">
      <c r="B1" s="7" t="s">
        <v>1</v>
      </c>
      <c r="C1" s="7" t="s">
        <v>2</v>
      </c>
    </row>
    <row r="2" spans="1:3" x14ac:dyDescent="0.25">
      <c r="A2" s="1" t="s">
        <v>0</v>
      </c>
      <c r="B2" s="6">
        <v>45291</v>
      </c>
      <c r="C2" s="6">
        <v>44927</v>
      </c>
    </row>
    <row r="4" spans="1:3" s="3" customFormat="1" ht="15.75" x14ac:dyDescent="0.25">
      <c r="A4" s="5" t="s">
        <v>3</v>
      </c>
      <c r="B4" s="4">
        <f>B6+B22</f>
        <v>1438050.64</v>
      </c>
      <c r="C4" s="4">
        <f>C6+C22</f>
        <v>1376455.55</v>
      </c>
    </row>
    <row r="6" spans="1:3" x14ac:dyDescent="0.25">
      <c r="A6" s="3" t="s">
        <v>4</v>
      </c>
      <c r="B6" s="4">
        <f>B8+B16+B19</f>
        <v>378316.82</v>
      </c>
      <c r="C6" s="4">
        <f>C8+C16+C19</f>
        <v>342627.74999999994</v>
      </c>
    </row>
    <row r="8" spans="1:3" s="3" customFormat="1" x14ac:dyDescent="0.25">
      <c r="A8" s="3" t="s">
        <v>5</v>
      </c>
      <c r="B8" s="4">
        <f>SUM(B9:B14)</f>
        <v>372246.41000000003</v>
      </c>
      <c r="C8" s="4">
        <f>SUM(C9:C14)</f>
        <v>333387.09999999998</v>
      </c>
    </row>
    <row r="9" spans="1:3" x14ac:dyDescent="0.25">
      <c r="A9" t="s">
        <v>6</v>
      </c>
      <c r="B9" s="2">
        <v>191049.7</v>
      </c>
      <c r="C9" s="2">
        <v>152549.1</v>
      </c>
    </row>
    <row r="10" spans="1:3" x14ac:dyDescent="0.25">
      <c r="A10" t="s">
        <v>7</v>
      </c>
      <c r="B10" s="2">
        <v>2694.99</v>
      </c>
      <c r="C10" s="2">
        <v>2675.04</v>
      </c>
    </row>
    <row r="11" spans="1:3" x14ac:dyDescent="0.25">
      <c r="A11" t="s">
        <v>8</v>
      </c>
      <c r="B11" s="2">
        <v>167983.63</v>
      </c>
      <c r="C11" s="2">
        <v>166000.93</v>
      </c>
    </row>
    <row r="12" spans="1:3" x14ac:dyDescent="0.25">
      <c r="A12" t="s">
        <v>9</v>
      </c>
      <c r="B12" s="2">
        <v>0</v>
      </c>
      <c r="C12" s="2">
        <v>0</v>
      </c>
    </row>
    <row r="13" spans="1:3" x14ac:dyDescent="0.25">
      <c r="A13" t="s">
        <v>10</v>
      </c>
      <c r="B13" s="2">
        <v>0</v>
      </c>
      <c r="C13" s="2">
        <v>6500.91</v>
      </c>
    </row>
    <row r="14" spans="1:3" x14ac:dyDescent="0.25">
      <c r="A14" t="s">
        <v>11</v>
      </c>
      <c r="B14" s="2">
        <v>10518.09</v>
      </c>
      <c r="C14" s="2">
        <v>5661.12</v>
      </c>
    </row>
    <row r="16" spans="1:3" s="3" customFormat="1" x14ac:dyDescent="0.25">
      <c r="A16" s="3" t="s">
        <v>12</v>
      </c>
      <c r="B16" s="4">
        <f>B17</f>
        <v>1804.05</v>
      </c>
      <c r="C16" s="4">
        <f>C17</f>
        <v>5357.85</v>
      </c>
    </row>
    <row r="17" spans="1:3" x14ac:dyDescent="0.25">
      <c r="A17" t="s">
        <v>13</v>
      </c>
      <c r="B17" s="2">
        <v>1804.05</v>
      </c>
      <c r="C17" s="2">
        <v>5357.85</v>
      </c>
    </row>
    <row r="19" spans="1:3" s="3" customFormat="1" x14ac:dyDescent="0.25">
      <c r="A19" s="3" t="s">
        <v>14</v>
      </c>
      <c r="B19" s="4">
        <f>B20</f>
        <v>4266.3599999999997</v>
      </c>
      <c r="C19" s="4">
        <f>C20</f>
        <v>3882.8</v>
      </c>
    </row>
    <row r="20" spans="1:3" x14ac:dyDescent="0.25">
      <c r="A20" t="s">
        <v>15</v>
      </c>
      <c r="B20" s="2">
        <v>4266.3599999999997</v>
      </c>
      <c r="C20" s="2">
        <v>3882.8</v>
      </c>
    </row>
    <row r="22" spans="1:3" x14ac:dyDescent="0.25">
      <c r="A22" s="3" t="s">
        <v>24</v>
      </c>
      <c r="B22" s="4">
        <f>B24</f>
        <v>1059733.8199999998</v>
      </c>
      <c r="C22" s="4">
        <f>C24</f>
        <v>1033827.8</v>
      </c>
    </row>
    <row r="24" spans="1:3" x14ac:dyDescent="0.25">
      <c r="A24" s="3" t="s">
        <v>25</v>
      </c>
      <c r="B24" s="4">
        <f>SUM(B25:B27)</f>
        <v>1059733.8199999998</v>
      </c>
      <c r="C24" s="4">
        <f>SUM(C25:C27)</f>
        <v>1033827.8</v>
      </c>
    </row>
    <row r="25" spans="1:3" x14ac:dyDescent="0.25">
      <c r="A25" t="s">
        <v>26</v>
      </c>
      <c r="B25" s="2">
        <v>200</v>
      </c>
      <c r="C25" s="2">
        <v>200</v>
      </c>
    </row>
    <row r="26" spans="1:3" x14ac:dyDescent="0.25">
      <c r="A26" t="s">
        <v>27</v>
      </c>
      <c r="B26" s="2">
        <v>919533.82</v>
      </c>
      <c r="C26" s="2">
        <v>883627.8</v>
      </c>
    </row>
    <row r="27" spans="1:3" x14ac:dyDescent="0.25">
      <c r="A27" t="s">
        <v>28</v>
      </c>
      <c r="B27" s="2">
        <v>140000</v>
      </c>
      <c r="C27" s="2">
        <v>150000</v>
      </c>
    </row>
    <row r="30" spans="1:3" s="3" customFormat="1" ht="15.75" x14ac:dyDescent="0.25">
      <c r="A30" s="5" t="s">
        <v>16</v>
      </c>
      <c r="B30" s="4">
        <f>B32+B38</f>
        <v>1438050.6400000001</v>
      </c>
      <c r="C30" s="4">
        <f>C32+C38</f>
        <v>1376455.55</v>
      </c>
    </row>
    <row r="31" spans="1:3" s="3" customFormat="1" ht="15.75" x14ac:dyDescent="0.25">
      <c r="A31" s="5"/>
      <c r="B31" s="4"/>
      <c r="C31" s="4"/>
    </row>
    <row r="32" spans="1:3" s="3" customFormat="1" x14ac:dyDescent="0.25">
      <c r="A32" s="3" t="s">
        <v>17</v>
      </c>
      <c r="B32" s="4">
        <f>B34</f>
        <v>30587.8</v>
      </c>
      <c r="C32" s="4">
        <f>C34</f>
        <v>30602.45</v>
      </c>
    </row>
    <row r="34" spans="1:3" s="3" customFormat="1" x14ac:dyDescent="0.25">
      <c r="A34" s="3" t="s">
        <v>18</v>
      </c>
      <c r="B34" s="4">
        <f>SUM(B35:B36)</f>
        <v>30587.8</v>
      </c>
      <c r="C34" s="4">
        <f>SUM(C35:C36)</f>
        <v>30602.45</v>
      </c>
    </row>
    <row r="35" spans="1:3" x14ac:dyDescent="0.25">
      <c r="A35" t="s">
        <v>19</v>
      </c>
      <c r="B35" s="2">
        <v>24587.8</v>
      </c>
      <c r="C35" s="2">
        <v>24602.45</v>
      </c>
    </row>
    <row r="36" spans="1:3" x14ac:dyDescent="0.25">
      <c r="A36" t="s">
        <v>20</v>
      </c>
      <c r="B36" s="2">
        <v>6000</v>
      </c>
      <c r="C36" s="2">
        <v>6000</v>
      </c>
    </row>
    <row r="38" spans="1:3" s="3" customFormat="1" x14ac:dyDescent="0.25">
      <c r="A38" s="3" t="s">
        <v>21</v>
      </c>
      <c r="B38" s="4">
        <f>SUM(B39:B40)</f>
        <v>1407462.84</v>
      </c>
      <c r="C38" s="4">
        <f>SUM(C39:C40)</f>
        <v>1345853.1</v>
      </c>
    </row>
    <row r="39" spans="1:3" x14ac:dyDescent="0.25">
      <c r="A39" t="s">
        <v>22</v>
      </c>
      <c r="B39" s="2">
        <v>1345853.1</v>
      </c>
      <c r="C39" s="2">
        <v>1462737.36</v>
      </c>
    </row>
    <row r="40" spans="1:3" x14ac:dyDescent="0.25">
      <c r="A40" t="s">
        <v>23</v>
      </c>
      <c r="B40" s="2">
        <v>61609.74</v>
      </c>
      <c r="C40" s="2">
        <v>-116884.26</v>
      </c>
    </row>
  </sheetData>
  <pageMargins left="0.7" right="0.7" top="1.0416666666666667" bottom="0.78740157499999996" header="0.3" footer="0.3"/>
  <pageSetup paperSize="9" orientation="portrait" horizontalDpi="0" verticalDpi="0" r:id="rId1"/>
  <headerFooter>
    <oddHeader xml:space="preserve">&amp;C&amp;"-,Fett"Bilanz&amp;"-,Standard" (in CHF) &amp;"-,Fett"01.01.2023-31.12.2023&amp;"-,Standard"
Viehversicherung Prättigau-Davos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</dc:creator>
  <cp:lastModifiedBy>Ehrensperger Nando Valentin</cp:lastModifiedBy>
  <cp:lastPrinted>2023-04-13T15:44:17Z</cp:lastPrinted>
  <dcterms:created xsi:type="dcterms:W3CDTF">2022-02-23T14:06:47Z</dcterms:created>
  <dcterms:modified xsi:type="dcterms:W3CDTF">2024-03-05T17:52:25Z</dcterms:modified>
</cp:coreProperties>
</file>